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0FAD7951-9A44-4F38-9AD2-8E28483642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5" l="1"/>
  <c r="N10" i="5"/>
  <c r="M10" i="5"/>
  <c r="L10" i="5"/>
  <c r="J10" i="5"/>
  <c r="J6" i="5"/>
  <c r="AS6" i="5"/>
  <c r="AQ6" i="5" l="1"/>
  <c r="AR6" i="5" s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E11" i="5" s="1"/>
  <c r="I11" i="5" l="1"/>
  <c r="G11" i="5"/>
  <c r="W6" i="5"/>
  <c r="K6" i="5"/>
  <c r="I10" i="5"/>
  <c r="H10" i="5"/>
  <c r="G10" i="5"/>
  <c r="G12" i="5" s="1"/>
  <c r="F10" i="5"/>
  <c r="E10" i="5"/>
  <c r="E12" i="5" l="1"/>
  <c r="I12" i="5"/>
  <c r="K10" i="5"/>
  <c r="K11" i="5"/>
  <c r="J11" i="5" s="1"/>
  <c r="F11" i="5"/>
  <c r="L11" i="5" s="1"/>
  <c r="H11" i="5"/>
  <c r="H12" i="5" s="1"/>
  <c r="AF6" i="5"/>
  <c r="O11" i="5"/>
  <c r="K12" i="5" l="1"/>
  <c r="J12" i="5" s="1"/>
  <c r="O12" i="5"/>
  <c r="M12" i="5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<sst xmlns="http://schemas.openxmlformats.org/spreadsheetml/2006/main" count="76" uniqueCount="33">
  <si>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</si>
  <si>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</si>
  <si>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</si>
  <si>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</si>
  <si>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</si>
  <si>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</si>
  <si>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</si>
  <si>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</si>
  <si>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</si>
  <si>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</si>
  <si>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</si>
  <si>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</si>
  <si>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</si>
  <si>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</si>
  <si>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</si>
  <si>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</si>
  <si>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</si>
  <si>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</si>
  <si>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</si>
  <si>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</si>
  <si>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</si>
  <si>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</si>
  <si>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</si>
  <si>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</si>
  <si>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 = Haminan Palloilijat  (1928),  kasvattajaseura</t>
  </si>
  <si>
    <t>3.</t>
  </si>
  <si>
    <t>HP  2</t>
  </si>
  <si>
    <t>Akseli Toikka</t>
  </si>
  <si>
    <t>28.6.2005  Hamina</t>
  </si>
  <si>
    <t>5.</t>
  </si>
  <si>
    <t>10.</t>
  </si>
  <si>
    <t>1.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</si>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</sst>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4257812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28515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3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2"/>
      <c r="D2" s="53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4" t="s">
        <v>12</v>
      </c>
      <c r="Y2" s="55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6"/>
      <c r="W4" s="18"/>
      <c r="X4" s="65">
        <v>2022</v>
      </c>
      <c r="Y4" s="65" t="s">
        <v>25</v>
      </c>
      <c r="Z4" s="66" t="s">
        <v>26</v>
      </c>
      <c r="AA4" s="65">
        <v>13</v>
      </c>
      <c r="AB4" s="65">
        <v>0</v>
      </c>
      <c r="AC4" s="65">
        <v>5</v>
      </c>
      <c r="AD4" s="65">
        <v>15</v>
      </c>
      <c r="AE4" s="65">
        <v>58</v>
      </c>
      <c r="AF4" s="67">
        <v>0.68240000000000001</v>
      </c>
      <c r="AG4" s="68">
        <v>85</v>
      </c>
      <c r="AH4" s="39"/>
      <c r="AI4" s="7"/>
      <c r="AJ4" s="7"/>
      <c r="AK4" s="7"/>
      <c r="AL4" s="10"/>
      <c r="AM4" s="12">
        <v>3</v>
      </c>
      <c r="AN4" s="12">
        <v>0</v>
      </c>
      <c r="AO4" s="13">
        <v>1</v>
      </c>
      <c r="AP4" s="12">
        <v>2</v>
      </c>
      <c r="AQ4" s="12">
        <v>10</v>
      </c>
      <c r="AR4" s="62">
        <v>0.47620000000000001</v>
      </c>
      <c r="AS4" s="10">
        <v>21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2023</v>
      </c>
      <c r="C5" s="12" t="s">
        <v>31</v>
      </c>
      <c r="D5" s="70" t="s">
        <v>32</v>
      </c>
      <c r="E5" s="65">
        <v>2</v>
      </c>
      <c r="F5" s="65">
        <v>0</v>
      </c>
      <c r="G5" s="12">
        <v>0</v>
      </c>
      <c r="H5" s="65">
        <v>1</v>
      </c>
      <c r="I5" s="65">
        <v>2</v>
      </c>
      <c r="J5" s="71">
        <v>0.66670000000000007</v>
      </c>
      <c r="K5" s="72">
        <v>3</v>
      </c>
      <c r="L5" s="7"/>
      <c r="M5" s="7"/>
      <c r="N5" s="7"/>
      <c r="O5" s="7"/>
      <c r="Q5" s="12"/>
      <c r="R5" s="12"/>
      <c r="S5" s="13"/>
      <c r="T5" s="12"/>
      <c r="U5" s="12"/>
      <c r="V5" s="31"/>
      <c r="W5" s="18"/>
      <c r="X5" s="12">
        <v>2023</v>
      </c>
      <c r="Y5" s="12" t="s">
        <v>29</v>
      </c>
      <c r="Z5" s="1" t="s">
        <v>26</v>
      </c>
      <c r="AA5" s="12">
        <v>14</v>
      </c>
      <c r="AB5" s="12">
        <v>0</v>
      </c>
      <c r="AC5" s="12">
        <v>20</v>
      </c>
      <c r="AD5" s="12">
        <v>19</v>
      </c>
      <c r="AE5" s="12">
        <v>87</v>
      </c>
      <c r="AF5" s="69">
        <v>0.72499999999999998</v>
      </c>
      <c r="AG5" s="10">
        <v>120</v>
      </c>
      <c r="AH5" s="39"/>
      <c r="AI5" s="7" t="s">
        <v>30</v>
      </c>
      <c r="AJ5" s="12" t="s">
        <v>25</v>
      </c>
      <c r="AK5" s="12" t="s">
        <v>31</v>
      </c>
      <c r="AL5" s="64"/>
      <c r="AM5" s="12"/>
      <c r="AN5" s="12"/>
      <c r="AO5" s="12"/>
      <c r="AP5" s="12"/>
      <c r="AQ5" s="12"/>
      <c r="AR5" s="31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8" t="s">
        <v>13</v>
      </c>
      <c r="C6" s="59"/>
      <c r="D6" s="60"/>
      <c r="E6" s="35">
        <f>SUM(E4:E5)</f>
        <v>2</v>
      </c>
      <c r="F6" s="35">
        <f>SUM(F4:F5)</f>
        <v>0</v>
      </c>
      <c r="G6" s="35">
        <f>SUM(G4:G5)</f>
        <v>0</v>
      </c>
      <c r="H6" s="35">
        <f>SUM(H4:H5)</f>
        <v>1</v>
      </c>
      <c r="I6" s="35">
        <f>SUM(I4:I5)</f>
        <v>2</v>
      </c>
      <c r="J6" s="36">
        <f>PRODUCT(I6/K6)</f>
        <v>0.66666666666666663</v>
      </c>
      <c r="K6" s="20">
        <f>SUM(K5:K5)</f>
        <v>3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61" t="s">
        <v>13</v>
      </c>
      <c r="Y6" s="11"/>
      <c r="Z6" s="9"/>
      <c r="AA6" s="35">
        <f>SUM(AA4:AA5)</f>
        <v>27</v>
      </c>
      <c r="AB6" s="35">
        <f>SUM(AB4:AB5)</f>
        <v>0</v>
      </c>
      <c r="AC6" s="35">
        <f>SUM(AC4:AC5)</f>
        <v>25</v>
      </c>
      <c r="AD6" s="35">
        <f>SUM(AD4:AD5)</f>
        <v>34</v>
      </c>
      <c r="AE6" s="35">
        <f>SUM(AE4:AE5)</f>
        <v>145</v>
      </c>
      <c r="AF6" s="36">
        <f>PRODUCT(AE6/AG6)</f>
        <v>0.70731707317073167</v>
      </c>
      <c r="AG6" s="20">
        <f>SUM(AG4:AG5)</f>
        <v>205</v>
      </c>
      <c r="AH6" s="17"/>
      <c r="AI6" s="28"/>
      <c r="AJ6" s="40"/>
      <c r="AK6" s="41"/>
      <c r="AL6" s="10"/>
      <c r="AM6" s="35">
        <f>SUM(AM4:AM5)</f>
        <v>3</v>
      </c>
      <c r="AN6" s="35">
        <f>SUM(AN4:AN5)</f>
        <v>0</v>
      </c>
      <c r="AO6" s="35">
        <f>SUM(AO4:AO5)</f>
        <v>1</v>
      </c>
      <c r="AP6" s="35">
        <f>SUM(AP4:AP5)</f>
        <v>2</v>
      </c>
      <c r="AQ6" s="35">
        <f>SUM(AQ4:AQ5)</f>
        <v>10</v>
      </c>
      <c r="AR6" s="36">
        <f>PRODUCT(AQ6/AS6)</f>
        <v>0.47619047619047616</v>
      </c>
      <c r="AS6" s="38">
        <f>SUM(AS4:AS5)</f>
        <v>21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16" t="s">
        <v>24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/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2</v>
      </c>
      <c r="F10" s="45">
        <f>PRODUCT(F6+R6)</f>
        <v>0</v>
      </c>
      <c r="G10" s="45">
        <f>PRODUCT(G6+S6)</f>
        <v>0</v>
      </c>
      <c r="H10" s="45">
        <f>PRODUCT(H6+T6)</f>
        <v>1</v>
      </c>
      <c r="I10" s="45">
        <f>PRODUCT(I6+U6)</f>
        <v>2</v>
      </c>
      <c r="J10" s="57">
        <f>PRODUCT(I10/K10)</f>
        <v>0.66666666666666663</v>
      </c>
      <c r="K10" s="16">
        <f>PRODUCT(K6+W6)</f>
        <v>3</v>
      </c>
      <c r="L10" s="51">
        <f>PRODUCT((F10+G10)/E10)</f>
        <v>0</v>
      </c>
      <c r="M10" s="51">
        <f>PRODUCT(H10/E10)</f>
        <v>0.5</v>
      </c>
      <c r="N10" s="51">
        <f>PRODUCT((F10+G10+H10)/E10)</f>
        <v>0.5</v>
      </c>
      <c r="O10" s="51">
        <f>PRODUCT(I10/E10)</f>
        <v>1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30</v>
      </c>
      <c r="F11" s="45">
        <f>PRODUCT(AB6+AN6)</f>
        <v>0</v>
      </c>
      <c r="G11" s="45">
        <f>PRODUCT(AC6+AO6)</f>
        <v>26</v>
      </c>
      <c r="H11" s="45">
        <f>PRODUCT(AD6+AP6)</f>
        <v>36</v>
      </c>
      <c r="I11" s="45">
        <f>PRODUCT(AE6+AQ6)</f>
        <v>155</v>
      </c>
      <c r="J11" s="57">
        <f>PRODUCT(I11/K11)</f>
        <v>0.68584070796460173</v>
      </c>
      <c r="K11" s="10">
        <f>PRODUCT(AG6+AS6)</f>
        <v>226</v>
      </c>
      <c r="L11" s="51">
        <f>PRODUCT((F11+G11)/E11)</f>
        <v>0.8666666666666667</v>
      </c>
      <c r="M11" s="51">
        <f>PRODUCT(H11/E11)</f>
        <v>1.2</v>
      </c>
      <c r="N11" s="51">
        <f>PRODUCT((F11+G11+H11)/E11)</f>
        <v>2.0666666666666669</v>
      </c>
      <c r="O11" s="51">
        <f>PRODUCT(I11/E11)</f>
        <v>5.166666666666667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32</v>
      </c>
      <c r="F12" s="45">
        <f t="shared" ref="F12:I12" si="0">SUM(F9:F11)</f>
        <v>0</v>
      </c>
      <c r="G12" s="45">
        <f t="shared" si="0"/>
        <v>26</v>
      </c>
      <c r="H12" s="45">
        <f t="shared" si="0"/>
        <v>37</v>
      </c>
      <c r="I12" s="45">
        <f t="shared" si="0"/>
        <v>157</v>
      </c>
      <c r="J12" s="57">
        <f>PRODUCT(I12/K12)</f>
        <v>0.68558951965065507</v>
      </c>
      <c r="K12" s="16">
        <f>SUM(K9:K11)</f>
        <v>229</v>
      </c>
      <c r="L12" s="51">
        <f>PRODUCT((F12+G12)/E12)</f>
        <v>0.8125</v>
      </c>
      <c r="M12" s="51">
        <f>PRODUCT(H12/E12)</f>
        <v>1.15625</v>
      </c>
      <c r="N12" s="51">
        <f>PRODUCT((F12+G12+H12)/E12)</f>
        <v>1.96875</v>
      </c>
      <c r="O12" s="51">
        <f>PRODUCT(I12/E12)</f>
        <v>4.90625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2023-09-04T09:59:02Z</dcterms:modified>
</cp:coreProperties>
</file>